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9165" activeTab="0"/>
  </bookViews>
  <sheets>
    <sheet name="思体基 (3)" sheetId="1" r:id="rId1"/>
  </sheets>
  <definedNames/>
  <calcPr fullCalcOnLoad="1"/>
</workbook>
</file>

<file path=xl/sharedStrings.xml><?xml version="1.0" encoding="utf-8"?>
<sst xmlns="http://schemas.openxmlformats.org/spreadsheetml/2006/main" count="64" uniqueCount="35">
  <si>
    <t>姓名</t>
  </si>
  <si>
    <t>性别</t>
  </si>
  <si>
    <t>女</t>
  </si>
  <si>
    <t>男</t>
  </si>
  <si>
    <t>袁琨</t>
  </si>
  <si>
    <t>蒋婷婷</t>
  </si>
  <si>
    <t>郭宁宁</t>
  </si>
  <si>
    <t>张玲</t>
  </si>
  <si>
    <t>倪芳</t>
  </si>
  <si>
    <t>周立冬</t>
  </si>
  <si>
    <t>刘传栋</t>
  </si>
  <si>
    <t>范人伟</t>
  </si>
  <si>
    <t>相凯朝</t>
  </si>
  <si>
    <t>黄晞建</t>
  </si>
  <si>
    <t>鲁学军</t>
  </si>
  <si>
    <t>黄道栋</t>
  </si>
  <si>
    <t>序号</t>
  </si>
  <si>
    <t>思政体育基础联合支部</t>
  </si>
  <si>
    <t>三月</t>
  </si>
  <si>
    <t>月积分</t>
  </si>
  <si>
    <t>总积分</t>
  </si>
  <si>
    <t>四月</t>
  </si>
  <si>
    <t>月度人均积分</t>
  </si>
  <si>
    <t>未注册</t>
  </si>
  <si>
    <t>五月</t>
  </si>
  <si>
    <t>六月</t>
  </si>
  <si>
    <t>七月</t>
  </si>
  <si>
    <t>八月</t>
  </si>
  <si>
    <t>根据个人总积分排名。</t>
  </si>
  <si>
    <t>九月</t>
  </si>
  <si>
    <t>十月</t>
  </si>
  <si>
    <t>罗婷</t>
  </si>
  <si>
    <t>10月份在学校8个总支直属支部中月度人均积分排名第八</t>
  </si>
  <si>
    <t>10月统计时间：9月24日-10月26日</t>
  </si>
  <si>
    <t>十一月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</si>
</sst>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4"/>
      <name val="微软雅黑"/>
      <family val="2"/>
    </font>
    <font>
      <b/>
      <sz val="10"/>
      <name val="微软雅黑"/>
      <family val="2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176" fontId="0" fillId="0" borderId="10" xfId="0" applyNumberForma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76" fontId="0" fillId="0" borderId="10" xfId="0" applyNumberForma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34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R18" sqref="R18"/>
    </sheetView>
  </sheetViews>
  <sheetFormatPr defaultColWidth="9.140625" defaultRowHeight="12.75"/>
  <cols>
    <col min="1" max="1" width="4.8515625" style="0" customWidth="1"/>
    <col min="2" max="2" width="7.8515625" style="1" customWidth="1"/>
    <col min="3" max="3" width="5.421875" style="1" customWidth="1"/>
  </cols>
  <sheetData>
    <row r="1" spans="1:19" ht="19.5" customHeight="1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1" ht="19.5" customHeight="1">
      <c r="A2" s="27" t="s">
        <v>16</v>
      </c>
      <c r="B2" s="27" t="s">
        <v>0</v>
      </c>
      <c r="C2" s="27" t="s">
        <v>1</v>
      </c>
      <c r="D2" s="16" t="s">
        <v>18</v>
      </c>
      <c r="E2" s="16"/>
      <c r="F2" s="16" t="s">
        <v>21</v>
      </c>
      <c r="G2" s="16"/>
      <c r="H2" s="16" t="s">
        <v>24</v>
      </c>
      <c r="I2" s="16"/>
      <c r="J2" s="16" t="s">
        <v>25</v>
      </c>
      <c r="K2" s="16"/>
      <c r="L2" s="16" t="s">
        <v>26</v>
      </c>
      <c r="M2" s="16"/>
      <c r="N2" s="16" t="s">
        <v>27</v>
      </c>
      <c r="O2" s="16"/>
      <c r="P2" s="16" t="s">
        <v>29</v>
      </c>
      <c r="Q2" s="16"/>
      <c r="R2" s="16" t="s">
        <v>30</v>
      </c>
      <c r="S2" s="16"/>
      <c r="T2" s="16" t="s">
        <v>34</v>
      </c>
      <c r="U2" s="16"/>
    </row>
    <row r="3" spans="1:21" ht="19.5" customHeight="1">
      <c r="A3" s="27"/>
      <c r="B3" s="27"/>
      <c r="C3" s="27"/>
      <c r="D3" s="5" t="s">
        <v>19</v>
      </c>
      <c r="E3" s="5" t="s">
        <v>20</v>
      </c>
      <c r="F3" s="5" t="s">
        <v>19</v>
      </c>
      <c r="G3" s="5" t="s">
        <v>20</v>
      </c>
      <c r="H3" s="5" t="s">
        <v>19</v>
      </c>
      <c r="I3" s="5" t="s">
        <v>20</v>
      </c>
      <c r="J3" s="7" t="s">
        <v>19</v>
      </c>
      <c r="K3" s="7" t="s">
        <v>20</v>
      </c>
      <c r="L3" s="8" t="s">
        <v>19</v>
      </c>
      <c r="M3" s="8" t="s">
        <v>20</v>
      </c>
      <c r="N3" s="10" t="s">
        <v>19</v>
      </c>
      <c r="O3" s="10" t="s">
        <v>20</v>
      </c>
      <c r="P3" s="11" t="s">
        <v>19</v>
      </c>
      <c r="Q3" s="11" t="s">
        <v>20</v>
      </c>
      <c r="R3" s="13" t="s">
        <v>19</v>
      </c>
      <c r="S3" s="13" t="s">
        <v>20</v>
      </c>
      <c r="T3" s="14" t="s">
        <v>19</v>
      </c>
      <c r="U3" s="14" t="s">
        <v>20</v>
      </c>
    </row>
    <row r="4" spans="1:21" ht="19.5" customHeight="1">
      <c r="A4" s="3">
        <v>1</v>
      </c>
      <c r="B4" s="3" t="s">
        <v>13</v>
      </c>
      <c r="C4" s="3" t="s">
        <v>3</v>
      </c>
      <c r="D4" s="2"/>
      <c r="E4" s="2">
        <v>2141</v>
      </c>
      <c r="F4" s="2">
        <f>G4-E4</f>
        <v>1112</v>
      </c>
      <c r="G4" s="2">
        <v>3253</v>
      </c>
      <c r="H4" s="2">
        <v>1245</v>
      </c>
      <c r="I4" s="2">
        <v>4498</v>
      </c>
      <c r="J4" s="9">
        <v>1463</v>
      </c>
      <c r="K4" s="2">
        <v>5961</v>
      </c>
      <c r="L4" s="2">
        <f>M4-K4</f>
        <v>1315</v>
      </c>
      <c r="M4" s="2">
        <v>7276</v>
      </c>
      <c r="N4" s="2">
        <f>O4-M4</f>
        <v>1455</v>
      </c>
      <c r="O4" s="2">
        <v>8731</v>
      </c>
      <c r="P4" s="2">
        <f>Q4-O4</f>
        <v>1368</v>
      </c>
      <c r="Q4" s="2">
        <v>10099</v>
      </c>
      <c r="R4" s="2">
        <f>S4-Q4</f>
        <v>1398</v>
      </c>
      <c r="S4" s="2">
        <v>11497</v>
      </c>
      <c r="T4" s="2">
        <f>U4-S4</f>
        <v>2035</v>
      </c>
      <c r="U4" s="2">
        <v>13532</v>
      </c>
    </row>
    <row r="5" spans="1:21" ht="19.5" customHeight="1">
      <c r="A5" s="3">
        <v>2</v>
      </c>
      <c r="B5" s="15" t="s">
        <v>31</v>
      </c>
      <c r="C5" s="15" t="s">
        <v>2</v>
      </c>
      <c r="D5" s="2"/>
      <c r="E5" s="2">
        <v>767</v>
      </c>
      <c r="F5" s="2">
        <v>1124</v>
      </c>
      <c r="G5" s="2">
        <v>1891</v>
      </c>
      <c r="H5" s="2">
        <v>976</v>
      </c>
      <c r="I5" s="2">
        <v>2867</v>
      </c>
      <c r="J5" s="9">
        <v>1234</v>
      </c>
      <c r="K5" s="2">
        <v>4101</v>
      </c>
      <c r="L5" s="2">
        <v>1319</v>
      </c>
      <c r="M5" s="2">
        <v>5420</v>
      </c>
      <c r="N5" s="2">
        <v>1401</v>
      </c>
      <c r="O5" s="2">
        <v>6821</v>
      </c>
      <c r="P5" s="2">
        <v>1256</v>
      </c>
      <c r="Q5" s="2">
        <v>8077</v>
      </c>
      <c r="R5" s="2">
        <f>S5-Q5</f>
        <v>814</v>
      </c>
      <c r="S5" s="2">
        <v>8891</v>
      </c>
      <c r="T5" s="2">
        <f>U5-S5</f>
        <v>1450</v>
      </c>
      <c r="U5" s="2">
        <v>10341</v>
      </c>
    </row>
    <row r="6" spans="1:21" ht="19.5" customHeight="1">
      <c r="A6" s="3">
        <v>3</v>
      </c>
      <c r="B6" s="3" t="s">
        <v>7</v>
      </c>
      <c r="C6" s="3" t="s">
        <v>2</v>
      </c>
      <c r="D6" s="2"/>
      <c r="E6" s="2">
        <v>40</v>
      </c>
      <c r="F6" s="2">
        <f>G6-E6</f>
        <v>19</v>
      </c>
      <c r="G6" s="2">
        <v>59</v>
      </c>
      <c r="H6" s="2">
        <v>1334</v>
      </c>
      <c r="I6" s="2">
        <v>1393</v>
      </c>
      <c r="J6" s="9">
        <v>812</v>
      </c>
      <c r="K6" s="2">
        <v>2205</v>
      </c>
      <c r="L6" s="2">
        <f>M6-K6</f>
        <v>560</v>
      </c>
      <c r="M6" s="2">
        <v>2765</v>
      </c>
      <c r="N6" s="2">
        <f>O6-M6</f>
        <v>824</v>
      </c>
      <c r="O6" s="2">
        <v>3589</v>
      </c>
      <c r="P6" s="2">
        <f>Q6-O6</f>
        <v>548</v>
      </c>
      <c r="Q6" s="2">
        <v>4137</v>
      </c>
      <c r="R6" s="2">
        <f>S6-Q6</f>
        <v>111</v>
      </c>
      <c r="S6" s="2">
        <v>4248</v>
      </c>
      <c r="T6" s="2">
        <f>U6-S6</f>
        <v>115</v>
      </c>
      <c r="U6" s="2">
        <v>4363</v>
      </c>
    </row>
    <row r="7" spans="1:21" ht="19.5" customHeight="1">
      <c r="A7" s="3">
        <v>4</v>
      </c>
      <c r="B7" s="3" t="s">
        <v>11</v>
      </c>
      <c r="C7" s="3" t="s">
        <v>3</v>
      </c>
      <c r="D7" s="2"/>
      <c r="E7" s="2">
        <v>33</v>
      </c>
      <c r="F7" s="2">
        <f>G7-E7</f>
        <v>5</v>
      </c>
      <c r="G7" s="2">
        <v>38</v>
      </c>
      <c r="H7" s="2">
        <v>220</v>
      </c>
      <c r="I7" s="2">
        <v>258</v>
      </c>
      <c r="J7" s="9">
        <v>670</v>
      </c>
      <c r="K7" s="2">
        <v>928</v>
      </c>
      <c r="L7" s="2">
        <f>M7-K7</f>
        <v>500</v>
      </c>
      <c r="M7" s="2">
        <v>1428</v>
      </c>
      <c r="N7" s="2">
        <f>O7-M7</f>
        <v>350</v>
      </c>
      <c r="O7" s="2">
        <v>1778</v>
      </c>
      <c r="P7" s="2">
        <f>Q7-O7</f>
        <v>242</v>
      </c>
      <c r="Q7" s="2">
        <v>2020</v>
      </c>
      <c r="R7" s="2">
        <f>S7-Q7</f>
        <v>106</v>
      </c>
      <c r="S7" s="2">
        <v>2126</v>
      </c>
      <c r="T7" s="2">
        <f>U7-S7</f>
        <v>341</v>
      </c>
      <c r="U7" s="2">
        <v>2467</v>
      </c>
    </row>
    <row r="8" spans="1:21" ht="19.5" customHeight="1">
      <c r="A8" s="3">
        <v>5</v>
      </c>
      <c r="B8" s="3" t="s">
        <v>4</v>
      </c>
      <c r="C8" s="3" t="s">
        <v>2</v>
      </c>
      <c r="D8" s="2"/>
      <c r="E8" s="2">
        <v>18</v>
      </c>
      <c r="F8" s="2">
        <f>G8-E8</f>
        <v>44</v>
      </c>
      <c r="G8" s="2">
        <v>62</v>
      </c>
      <c r="H8" s="2">
        <v>854</v>
      </c>
      <c r="I8" s="2">
        <v>916</v>
      </c>
      <c r="J8" s="9">
        <v>342</v>
      </c>
      <c r="K8" s="2">
        <v>1258</v>
      </c>
      <c r="L8" s="2">
        <f>M8-K8</f>
        <v>138</v>
      </c>
      <c r="M8" s="2">
        <v>1396</v>
      </c>
      <c r="N8" s="2">
        <f>O8-M8</f>
        <v>57</v>
      </c>
      <c r="O8" s="2">
        <v>1453</v>
      </c>
      <c r="P8" s="2">
        <f>Q8-O8</f>
        <v>398</v>
      </c>
      <c r="Q8" s="2">
        <v>1851</v>
      </c>
      <c r="R8" s="2">
        <f>S8-Q8</f>
        <v>16</v>
      </c>
      <c r="S8" s="2">
        <v>1867</v>
      </c>
      <c r="T8" s="2">
        <f>U8-S8</f>
        <v>13</v>
      </c>
      <c r="U8" s="2">
        <v>1880</v>
      </c>
    </row>
    <row r="9" spans="1:21" ht="19.5" customHeight="1">
      <c r="A9" s="3">
        <v>6</v>
      </c>
      <c r="B9" s="3" t="s">
        <v>14</v>
      </c>
      <c r="C9" s="3" t="s">
        <v>3</v>
      </c>
      <c r="D9" s="2"/>
      <c r="E9" s="2">
        <v>75</v>
      </c>
      <c r="F9" s="2">
        <f>G9-E9</f>
        <v>81</v>
      </c>
      <c r="G9" s="2">
        <v>156</v>
      </c>
      <c r="H9" s="2">
        <v>323</v>
      </c>
      <c r="I9" s="2">
        <v>479</v>
      </c>
      <c r="J9" s="9">
        <v>189</v>
      </c>
      <c r="K9" s="2">
        <v>668</v>
      </c>
      <c r="L9" s="2">
        <f>M9-K9</f>
        <v>109</v>
      </c>
      <c r="M9" s="2">
        <v>777</v>
      </c>
      <c r="N9" s="2">
        <f>O9-M9</f>
        <v>144</v>
      </c>
      <c r="O9" s="2">
        <v>921</v>
      </c>
      <c r="P9" s="2">
        <f>Q9-O9</f>
        <v>208</v>
      </c>
      <c r="Q9" s="2">
        <v>1129</v>
      </c>
      <c r="R9" s="2">
        <f>S9-Q9</f>
        <v>178</v>
      </c>
      <c r="S9" s="2">
        <v>1307</v>
      </c>
      <c r="T9" s="2">
        <f>U9-S9</f>
        <v>269</v>
      </c>
      <c r="U9" s="2">
        <v>1576</v>
      </c>
    </row>
    <row r="10" spans="1:21" ht="19.5" customHeight="1">
      <c r="A10" s="3">
        <v>7</v>
      </c>
      <c r="B10" s="3" t="s">
        <v>8</v>
      </c>
      <c r="C10" s="3" t="s">
        <v>2</v>
      </c>
      <c r="D10" s="2"/>
      <c r="E10" s="2">
        <v>14</v>
      </c>
      <c r="F10" s="2">
        <f>G10-E10</f>
        <v>36</v>
      </c>
      <c r="G10" s="2">
        <v>50</v>
      </c>
      <c r="H10" s="2">
        <v>184</v>
      </c>
      <c r="I10" s="2">
        <v>234</v>
      </c>
      <c r="J10" s="9">
        <v>214</v>
      </c>
      <c r="K10" s="2">
        <v>448</v>
      </c>
      <c r="L10" s="2">
        <f>M10-K10</f>
        <v>112</v>
      </c>
      <c r="M10" s="2">
        <v>560</v>
      </c>
      <c r="N10" s="2">
        <f>O10-M10</f>
        <v>156</v>
      </c>
      <c r="O10" s="2">
        <v>716</v>
      </c>
      <c r="P10" s="2">
        <f>Q10-O10</f>
        <v>146</v>
      </c>
      <c r="Q10" s="2">
        <v>862</v>
      </c>
      <c r="R10" s="2">
        <f>S10-Q10</f>
        <v>132</v>
      </c>
      <c r="S10" s="2">
        <v>994</v>
      </c>
      <c r="T10" s="2">
        <f>U10-S10</f>
        <v>207</v>
      </c>
      <c r="U10" s="2">
        <v>1201</v>
      </c>
    </row>
    <row r="11" spans="1:21" ht="19.5" customHeight="1">
      <c r="A11" s="3">
        <v>8</v>
      </c>
      <c r="B11" s="3" t="s">
        <v>10</v>
      </c>
      <c r="C11" s="3" t="s">
        <v>3</v>
      </c>
      <c r="D11" s="2"/>
      <c r="E11" s="2">
        <v>31</v>
      </c>
      <c r="F11" s="2">
        <f>G11-E11</f>
        <v>94</v>
      </c>
      <c r="G11" s="2">
        <v>125</v>
      </c>
      <c r="H11" s="2">
        <v>197</v>
      </c>
      <c r="I11" s="2">
        <v>322</v>
      </c>
      <c r="J11" s="9">
        <v>177</v>
      </c>
      <c r="K11" s="2">
        <v>499</v>
      </c>
      <c r="L11" s="2">
        <f>M11-K11</f>
        <v>57</v>
      </c>
      <c r="M11" s="2">
        <v>556</v>
      </c>
      <c r="N11" s="2">
        <f>O11-M11</f>
        <v>25</v>
      </c>
      <c r="O11" s="2">
        <v>581</v>
      </c>
      <c r="P11" s="2">
        <f>Q11-O11</f>
        <v>10</v>
      </c>
      <c r="Q11" s="2">
        <v>591</v>
      </c>
      <c r="R11" s="2">
        <f>S11-Q11</f>
        <v>6</v>
      </c>
      <c r="S11" s="2">
        <v>597</v>
      </c>
      <c r="T11" s="2">
        <f>U11-S11</f>
        <v>29</v>
      </c>
      <c r="U11" s="2">
        <v>626</v>
      </c>
    </row>
    <row r="12" spans="1:21" ht="19.5" customHeight="1">
      <c r="A12" s="3">
        <v>9</v>
      </c>
      <c r="B12" s="3" t="s">
        <v>6</v>
      </c>
      <c r="C12" s="3" t="s">
        <v>2</v>
      </c>
      <c r="D12" s="2"/>
      <c r="E12" s="2">
        <v>6</v>
      </c>
      <c r="F12" s="2">
        <f>G12-E12</f>
        <v>6</v>
      </c>
      <c r="G12" s="2">
        <v>12</v>
      </c>
      <c r="H12" s="2">
        <v>418</v>
      </c>
      <c r="I12" s="2">
        <v>430</v>
      </c>
      <c r="J12" s="9">
        <v>86</v>
      </c>
      <c r="K12" s="2">
        <v>516</v>
      </c>
      <c r="L12" s="2">
        <f>M12-K12</f>
        <v>83</v>
      </c>
      <c r="M12" s="2">
        <v>599</v>
      </c>
      <c r="N12" s="2">
        <f>O12-M12</f>
        <v>2</v>
      </c>
      <c r="O12" s="2">
        <v>601</v>
      </c>
      <c r="P12" s="2">
        <f>Q12-O12</f>
        <v>0</v>
      </c>
      <c r="Q12" s="2">
        <v>601</v>
      </c>
      <c r="R12" s="2">
        <f>S12-Q12</f>
        <v>0</v>
      </c>
      <c r="S12" s="2">
        <v>601</v>
      </c>
      <c r="T12" s="2">
        <f>U12-S12</f>
        <v>0</v>
      </c>
      <c r="U12" s="2">
        <v>601</v>
      </c>
    </row>
    <row r="13" spans="1:21" ht="19.5" customHeight="1">
      <c r="A13" s="3">
        <v>10</v>
      </c>
      <c r="B13" s="3" t="s">
        <v>12</v>
      </c>
      <c r="C13" s="3" t="s">
        <v>3</v>
      </c>
      <c r="D13" s="2"/>
      <c r="E13" s="2">
        <v>26</v>
      </c>
      <c r="F13" s="2">
        <f>G13-E13</f>
        <v>51</v>
      </c>
      <c r="G13" s="2">
        <v>77</v>
      </c>
      <c r="H13" s="2">
        <v>48</v>
      </c>
      <c r="I13" s="2">
        <v>125</v>
      </c>
      <c r="J13" s="9">
        <v>0</v>
      </c>
      <c r="K13" s="2">
        <v>125</v>
      </c>
      <c r="L13" s="2">
        <f>M13-K13</f>
        <v>0</v>
      </c>
      <c r="M13" s="2">
        <v>125</v>
      </c>
      <c r="N13" s="2">
        <f>O13-M13</f>
        <v>8</v>
      </c>
      <c r="O13" s="2">
        <v>133</v>
      </c>
      <c r="P13" s="2">
        <f>Q13-O13</f>
        <v>22</v>
      </c>
      <c r="Q13" s="2">
        <v>155</v>
      </c>
      <c r="R13" s="2">
        <f>S13-Q13</f>
        <v>0</v>
      </c>
      <c r="S13" s="2">
        <v>155</v>
      </c>
      <c r="T13" s="2">
        <f>U13-S13</f>
        <v>443</v>
      </c>
      <c r="U13" s="2">
        <v>598</v>
      </c>
    </row>
    <row r="14" spans="1:21" ht="19.5" customHeight="1">
      <c r="A14" s="3">
        <v>11</v>
      </c>
      <c r="B14" s="3" t="s">
        <v>15</v>
      </c>
      <c r="C14" s="3" t="s">
        <v>3</v>
      </c>
      <c r="D14" s="2"/>
      <c r="E14" s="6" t="s">
        <v>23</v>
      </c>
      <c r="F14" s="6" t="s">
        <v>23</v>
      </c>
      <c r="G14" s="6">
        <v>0</v>
      </c>
      <c r="H14" s="2">
        <v>147</v>
      </c>
      <c r="I14" s="2">
        <v>147</v>
      </c>
      <c r="J14" s="9">
        <v>34</v>
      </c>
      <c r="K14" s="2">
        <v>181</v>
      </c>
      <c r="L14" s="2">
        <f>M14-K14</f>
        <v>0</v>
      </c>
      <c r="M14" s="2">
        <v>181</v>
      </c>
      <c r="N14" s="2">
        <f>O14-M14</f>
        <v>4</v>
      </c>
      <c r="O14" s="2">
        <v>185</v>
      </c>
      <c r="P14" s="2">
        <f>Q14-O14</f>
        <v>1</v>
      </c>
      <c r="Q14" s="2">
        <v>186</v>
      </c>
      <c r="R14" s="2">
        <f>S14-Q14</f>
        <v>0</v>
      </c>
      <c r="S14" s="2">
        <v>186</v>
      </c>
      <c r="T14" s="2">
        <f>U14-S14</f>
        <v>0</v>
      </c>
      <c r="U14" s="2">
        <v>186</v>
      </c>
    </row>
    <row r="15" spans="1:21" ht="19.5" customHeight="1">
      <c r="A15" s="3">
        <v>12</v>
      </c>
      <c r="B15" s="3" t="s">
        <v>5</v>
      </c>
      <c r="C15" s="3" t="s">
        <v>2</v>
      </c>
      <c r="D15" s="2"/>
      <c r="E15" s="2">
        <v>1</v>
      </c>
      <c r="F15" s="2">
        <f>G15-E15</f>
        <v>0</v>
      </c>
      <c r="G15" s="2">
        <v>1</v>
      </c>
      <c r="H15" s="2">
        <v>111</v>
      </c>
      <c r="I15" s="2">
        <v>112</v>
      </c>
      <c r="J15" s="9">
        <v>0</v>
      </c>
      <c r="K15" s="2">
        <v>112</v>
      </c>
      <c r="L15" s="2">
        <f>M15-K15</f>
        <v>0</v>
      </c>
      <c r="M15" s="2">
        <v>112</v>
      </c>
      <c r="N15" s="2">
        <f>O15-M15</f>
        <v>0</v>
      </c>
      <c r="O15" s="2">
        <v>112</v>
      </c>
      <c r="P15" s="2">
        <f>Q15-O15</f>
        <v>0</v>
      </c>
      <c r="Q15" s="2">
        <v>112</v>
      </c>
      <c r="R15" s="2">
        <f>S15-Q15</f>
        <v>0</v>
      </c>
      <c r="S15" s="2">
        <v>112</v>
      </c>
      <c r="T15" s="2">
        <f>U15-S15</f>
        <v>0</v>
      </c>
      <c r="U15" s="2">
        <v>112</v>
      </c>
    </row>
    <row r="16" spans="1:21" ht="19.5" customHeight="1">
      <c r="A16" s="3">
        <v>13</v>
      </c>
      <c r="B16" s="3" t="s">
        <v>9</v>
      </c>
      <c r="C16" s="3" t="s">
        <v>2</v>
      </c>
      <c r="D16" s="2"/>
      <c r="E16" s="2">
        <v>0</v>
      </c>
      <c r="F16" s="2">
        <f>G16-E16</f>
        <v>20</v>
      </c>
      <c r="G16" s="2">
        <v>20</v>
      </c>
      <c r="H16" s="2">
        <v>24</v>
      </c>
      <c r="I16" s="2">
        <v>44</v>
      </c>
      <c r="J16" s="9">
        <v>49</v>
      </c>
      <c r="K16" s="2">
        <v>49</v>
      </c>
      <c r="L16" s="2">
        <f>M16-K16</f>
        <v>1</v>
      </c>
      <c r="M16" s="2">
        <v>50</v>
      </c>
      <c r="N16" s="2">
        <f>O16-M16</f>
        <v>3</v>
      </c>
      <c r="O16" s="2">
        <v>53</v>
      </c>
      <c r="P16" s="2">
        <f>Q16-O16</f>
        <v>0</v>
      </c>
      <c r="Q16" s="2">
        <v>53</v>
      </c>
      <c r="R16" s="2">
        <f>S16-Q16</f>
        <v>0</v>
      </c>
      <c r="S16" s="2">
        <v>53</v>
      </c>
      <c r="T16" s="2">
        <f>U16-S16</f>
        <v>16</v>
      </c>
      <c r="U16" s="2">
        <v>69</v>
      </c>
    </row>
    <row r="17" spans="1:21" ht="21" customHeight="1">
      <c r="A17" s="18" t="s">
        <v>20</v>
      </c>
      <c r="B17" s="19"/>
      <c r="C17" s="19"/>
      <c r="D17" s="2"/>
      <c r="E17" s="2">
        <f>SUM(E4:E16)</f>
        <v>3152</v>
      </c>
      <c r="F17" s="2">
        <f>SUM(F4:F16)</f>
        <v>2592</v>
      </c>
      <c r="G17" s="2">
        <f>SUM(G4:G16)</f>
        <v>5744</v>
      </c>
      <c r="H17" s="2">
        <f>I17-G17</f>
        <v>6081</v>
      </c>
      <c r="I17" s="2">
        <f>SUM(I4:I16)</f>
        <v>11825</v>
      </c>
      <c r="J17" s="9">
        <f>SUM(J4:J16)</f>
        <v>5270</v>
      </c>
      <c r="K17" s="2">
        <f>SUM(K4:K16)</f>
        <v>17051</v>
      </c>
      <c r="L17" s="2">
        <f>M17-K17</f>
        <v>4194</v>
      </c>
      <c r="M17" s="2">
        <f aca="true" t="shared" si="0" ref="M17:S17">SUM(M4:M16)</f>
        <v>21245</v>
      </c>
      <c r="N17" s="9">
        <f t="shared" si="0"/>
        <v>4429</v>
      </c>
      <c r="O17" s="2">
        <f t="shared" si="0"/>
        <v>25674</v>
      </c>
      <c r="P17" s="9">
        <f t="shared" si="0"/>
        <v>4199</v>
      </c>
      <c r="Q17" s="2">
        <f t="shared" si="0"/>
        <v>29873</v>
      </c>
      <c r="R17" s="9">
        <f t="shared" si="0"/>
        <v>2761</v>
      </c>
      <c r="S17" s="9">
        <f t="shared" si="0"/>
        <v>32634</v>
      </c>
      <c r="T17" s="9">
        <f>SUM(T4:T16)</f>
        <v>4918</v>
      </c>
      <c r="U17" s="9">
        <f>SUM(U4:U16)</f>
        <v>37552</v>
      </c>
    </row>
    <row r="18" spans="1:21" ht="16.5" customHeight="1">
      <c r="A18" s="20" t="s">
        <v>22</v>
      </c>
      <c r="B18" s="21"/>
      <c r="C18" s="21"/>
      <c r="D18" s="2"/>
      <c r="E18" s="2">
        <f>E17/12</f>
        <v>262.6666666666667</v>
      </c>
      <c r="F18" s="4">
        <f>F17/11</f>
        <v>235.63636363636363</v>
      </c>
      <c r="G18" s="2"/>
      <c r="H18" s="4">
        <f>H17/12</f>
        <v>506.75</v>
      </c>
      <c r="I18" s="2"/>
      <c r="J18" s="4">
        <f>J17/12</f>
        <v>439.1666666666667</v>
      </c>
      <c r="K18" s="2"/>
      <c r="L18" s="4">
        <f>L17/12</f>
        <v>349.5</v>
      </c>
      <c r="M18" s="2"/>
      <c r="N18" s="12">
        <f>N17/12</f>
        <v>369.0833333333333</v>
      </c>
      <c r="O18" s="2"/>
      <c r="P18" s="9">
        <f>P17/12</f>
        <v>349.9166666666667</v>
      </c>
      <c r="Q18" s="2"/>
      <c r="R18" s="12">
        <f>R17/13</f>
        <v>212.3846153846154</v>
      </c>
      <c r="S18" s="2"/>
      <c r="T18" s="12">
        <f>T17/13</f>
        <v>378.3076923076923</v>
      </c>
      <c r="U18" s="4">
        <f>U17/13</f>
        <v>2888.6153846153848</v>
      </c>
    </row>
    <row r="19" spans="1:7" ht="12.75">
      <c r="A19" s="22" t="s">
        <v>32</v>
      </c>
      <c r="B19" s="23"/>
      <c r="C19" s="23"/>
      <c r="D19" s="23"/>
      <c r="E19" s="23"/>
      <c r="F19" s="23"/>
      <c r="G19" s="23"/>
    </row>
    <row r="20" spans="1:7" ht="12.75">
      <c r="A20" s="24" t="s">
        <v>33</v>
      </c>
      <c r="B20" s="25"/>
      <c r="C20" s="25"/>
      <c r="D20" s="25"/>
      <c r="E20" s="25"/>
      <c r="F20" s="25"/>
      <c r="G20" s="25"/>
    </row>
    <row r="21" spans="1:7" ht="12.75">
      <c r="A21" s="26" t="s">
        <v>28</v>
      </c>
      <c r="B21" s="25"/>
      <c r="C21" s="25"/>
      <c r="D21" s="25"/>
      <c r="E21" s="25"/>
      <c r="F21" s="25"/>
      <c r="G21" s="25"/>
    </row>
  </sheetData>
  <sheetProtection/>
  <mergeCells count="18">
    <mergeCell ref="A21:G21"/>
    <mergeCell ref="A2:A3"/>
    <mergeCell ref="B2:B3"/>
    <mergeCell ref="C2:C3"/>
    <mergeCell ref="D2:E2"/>
    <mergeCell ref="T2:U2"/>
    <mergeCell ref="A20:G20"/>
    <mergeCell ref="P2:Q2"/>
    <mergeCell ref="L2:M2"/>
    <mergeCell ref="J2:K2"/>
    <mergeCell ref="H2:I2"/>
    <mergeCell ref="N2:O2"/>
    <mergeCell ref="R2:S2"/>
    <mergeCell ref="A1:S1"/>
    <mergeCell ref="F2:G2"/>
    <mergeCell ref="A17:C17"/>
    <mergeCell ref="A18:C18"/>
    <mergeCell ref="A19:G19"/>
  </mergeCells>
  <printOptions/>
  <pageMargins left="1.9291338582677167" right="0.7480314960629921" top="1.3779527559055118" bottom="0.984251968503937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huhome01</dc:creator>
  <cp:keywords/>
  <dc:description/>
  <cp:lastModifiedBy>胡克文</cp:lastModifiedBy>
  <cp:lastPrinted>2019-04-22T07:28:28Z</cp:lastPrinted>
  <dcterms:created xsi:type="dcterms:W3CDTF">2019-03-09T04:54:05Z</dcterms:created>
  <dcterms:modified xsi:type="dcterms:W3CDTF">2019-12-13T05:45:26Z</dcterms:modified>
  <cp:category/>
  <cp:version/>
  <cp:contentType/>
  <cp:contentStatus/>
</cp:coreProperties>
</file>