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机关一支部 (3)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<sst xmlns="http://schemas.openxmlformats.org/spreadsheetml/2006/main" count="101" uniqueCount="55">
  <si>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姓名</t>
  </si>
  <si>
    <t>性别</t>
  </si>
  <si>
    <t>女</t>
  </si>
  <si>
    <t>男</t>
  </si>
  <si>
    <t>朱愫</t>
  </si>
  <si>
    <t>廖文文</t>
  </si>
  <si>
    <t>郑芳芳</t>
  </si>
  <si>
    <t>曹晓莉</t>
  </si>
  <si>
    <t>梁霄</t>
  </si>
  <si>
    <t>叶素梅</t>
  </si>
  <si>
    <t>黄敏</t>
  </si>
  <si>
    <t>钱毅</t>
  </si>
  <si>
    <t>费红枫</t>
  </si>
  <si>
    <t>邱丽娜</t>
  </si>
  <si>
    <t>张莹</t>
  </si>
  <si>
    <t>吴春景</t>
  </si>
  <si>
    <t>徐梅</t>
  </si>
  <si>
    <t>冯晔</t>
  </si>
  <si>
    <t>张佩莉</t>
  </si>
  <si>
    <t>武莹莹</t>
  </si>
  <si>
    <t>张桂芬</t>
  </si>
  <si>
    <t>金瑶</t>
  </si>
  <si>
    <t>洪亚梅</t>
  </si>
  <si>
    <t>毛燕静</t>
  </si>
  <si>
    <t>张军胜</t>
  </si>
  <si>
    <t>胡克文</t>
  </si>
  <si>
    <t>龚晓明</t>
  </si>
  <si>
    <t>程子翔</t>
  </si>
  <si>
    <t>冯天豪</t>
  </si>
  <si>
    <t>李斯聪</t>
  </si>
  <si>
    <t>顾海军</t>
  </si>
  <si>
    <t>陶俊杰</t>
  </si>
  <si>
    <t>陈建强</t>
  </si>
  <si>
    <t>徐磊</t>
  </si>
  <si>
    <t>机关一支部</t>
  </si>
  <si>
    <t>序号</t>
  </si>
  <si>
    <t>三月</t>
  </si>
  <si>
    <t>月积分</t>
  </si>
  <si>
    <t>总积分</t>
  </si>
  <si>
    <t>四月</t>
  </si>
  <si>
    <t>总积分</t>
  </si>
  <si>
    <t>月度人均积分</t>
  </si>
  <si>
    <t>五月</t>
  </si>
  <si>
    <t>六月</t>
  </si>
  <si>
    <t>戴丽</t>
  </si>
  <si>
    <t>七月</t>
  </si>
  <si>
    <t>樊晓燕</t>
  </si>
  <si>
    <t>八月</t>
  </si>
  <si>
    <t>根据个人总积分排名。</t>
  </si>
  <si>
    <t>九月</t>
  </si>
  <si>
    <t>十月</t>
  </si>
  <si>
    <t>十一月</t>
  </si>
  <si>
    <r>
      <rPr>
        <b/>
        <sz val="10"/>
        <rFont val="宋体"/>
        <family val="0"/>
      </rPr>
      <t>邵慧</t>
    </r>
    <r>
      <rPr>
        <b/>
        <sz val="10"/>
        <rFont val="Arial"/>
        <family val="2"/>
      </rPr>
      <t xml:space="preserve"> </t>
    </r>
  </si>
  <si>
    <t>11月份在学校8个总支直属支部中月度人均积分排名第二</t>
  </si>
  <si>
    <t>10月统计时间：10月27日-12月13日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</si>
</sst>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微软雅黑"/>
      <family val="2"/>
    </font>
    <font>
      <b/>
      <sz val="10"/>
      <name val="微软雅黑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0">
      <selection activeCell="V36" sqref="V36"/>
    </sheetView>
  </sheetViews>
  <sheetFormatPr defaultColWidth="9.140625" defaultRowHeight="12.75"/>
  <cols>
    <col min="1" max="1" width="5.57421875" style="0" customWidth="1"/>
    <col min="3" max="3" width="7.421875" style="1" customWidth="1"/>
  </cols>
  <sheetData>
    <row r="1" spans="1:19" ht="20.2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1" ht="20.25" customHeight="1">
      <c r="A2" s="23" t="s">
        <v>35</v>
      </c>
      <c r="B2" s="23" t="s">
        <v>0</v>
      </c>
      <c r="C2" s="23" t="s">
        <v>1</v>
      </c>
      <c r="D2" s="17" t="s">
        <v>36</v>
      </c>
      <c r="E2" s="18"/>
      <c r="F2" s="17" t="s">
        <v>39</v>
      </c>
      <c r="G2" s="18"/>
      <c r="H2" s="17" t="s">
        <v>42</v>
      </c>
      <c r="I2" s="18"/>
      <c r="J2" s="17" t="s">
        <v>43</v>
      </c>
      <c r="K2" s="18"/>
      <c r="L2" s="17" t="s">
        <v>45</v>
      </c>
      <c r="M2" s="18"/>
      <c r="N2" s="17" t="s">
        <v>47</v>
      </c>
      <c r="O2" s="18"/>
      <c r="P2" s="17" t="s">
        <v>49</v>
      </c>
      <c r="Q2" s="18"/>
      <c r="R2" s="17" t="s">
        <v>50</v>
      </c>
      <c r="S2" s="18"/>
      <c r="T2" s="17" t="s">
        <v>51</v>
      </c>
      <c r="U2" s="18"/>
    </row>
    <row r="3" spans="1:21" ht="15" customHeight="1">
      <c r="A3" s="23"/>
      <c r="B3" s="23"/>
      <c r="C3" s="23"/>
      <c r="D3" s="7" t="s">
        <v>37</v>
      </c>
      <c r="E3" s="7" t="s">
        <v>38</v>
      </c>
      <c r="F3" s="7" t="s">
        <v>37</v>
      </c>
      <c r="G3" s="7" t="s">
        <v>38</v>
      </c>
      <c r="H3" s="7" t="s">
        <v>37</v>
      </c>
      <c r="I3" s="7" t="s">
        <v>38</v>
      </c>
      <c r="J3" s="7" t="s">
        <v>37</v>
      </c>
      <c r="K3" s="7" t="s">
        <v>38</v>
      </c>
      <c r="L3" s="7" t="s">
        <v>37</v>
      </c>
      <c r="M3" s="7" t="s">
        <v>38</v>
      </c>
      <c r="N3" s="7" t="s">
        <v>37</v>
      </c>
      <c r="O3" s="7" t="s">
        <v>38</v>
      </c>
      <c r="P3" s="7" t="s">
        <v>37</v>
      </c>
      <c r="Q3" s="7" t="s">
        <v>38</v>
      </c>
      <c r="R3" s="7" t="s">
        <v>37</v>
      </c>
      <c r="S3" s="7" t="s">
        <v>38</v>
      </c>
      <c r="T3" s="7" t="s">
        <v>37</v>
      </c>
      <c r="U3" s="7" t="s">
        <v>38</v>
      </c>
    </row>
    <row r="4" spans="1:21" ht="15" customHeight="1">
      <c r="A4" s="3">
        <v>1</v>
      </c>
      <c r="B4" s="4" t="s">
        <v>17</v>
      </c>
      <c r="C4" s="3" t="s">
        <v>2</v>
      </c>
      <c r="D4" s="2"/>
      <c r="E4" s="2">
        <v>931</v>
      </c>
      <c r="F4" s="2">
        <f>G4-E4</f>
        <v>1191</v>
      </c>
      <c r="G4" s="8">
        <v>2122</v>
      </c>
      <c r="H4" s="2">
        <v>1315</v>
      </c>
      <c r="I4" s="2">
        <v>3437</v>
      </c>
      <c r="J4" s="2">
        <f>K4-I4</f>
        <v>1515</v>
      </c>
      <c r="K4" s="2">
        <v>4952</v>
      </c>
      <c r="L4" s="2">
        <f>M4-K4</f>
        <v>1316</v>
      </c>
      <c r="M4" s="2">
        <v>6268</v>
      </c>
      <c r="N4" s="2">
        <f>O4-M4</f>
        <v>1464</v>
      </c>
      <c r="O4" s="2">
        <v>7732</v>
      </c>
      <c r="P4" s="2">
        <f>Q4-O4</f>
        <v>1361</v>
      </c>
      <c r="Q4" s="2">
        <v>9093</v>
      </c>
      <c r="R4" s="2">
        <f>S4-Q4</f>
        <v>1423</v>
      </c>
      <c r="S4" s="2">
        <v>10516</v>
      </c>
      <c r="T4" s="2">
        <f>U4-S4</f>
        <v>2012</v>
      </c>
      <c r="U4" s="2">
        <v>12528</v>
      </c>
    </row>
    <row r="5" spans="1:21" ht="15" customHeight="1">
      <c r="A5" s="3">
        <v>2</v>
      </c>
      <c r="B5" s="4" t="s">
        <v>8</v>
      </c>
      <c r="C5" s="3" t="s">
        <v>2</v>
      </c>
      <c r="D5" s="2"/>
      <c r="E5" s="2">
        <v>696</v>
      </c>
      <c r="F5" s="2">
        <f>G5-E5</f>
        <v>1190</v>
      </c>
      <c r="G5" s="8">
        <v>1886</v>
      </c>
      <c r="H5" s="2">
        <v>1210</v>
      </c>
      <c r="I5" s="2">
        <v>3096</v>
      </c>
      <c r="J5" s="2">
        <f>K5-I5</f>
        <v>1443</v>
      </c>
      <c r="K5" s="2">
        <v>4539</v>
      </c>
      <c r="L5" s="2">
        <f>M5-K5</f>
        <v>1329</v>
      </c>
      <c r="M5" s="2">
        <v>5868</v>
      </c>
      <c r="N5" s="2">
        <f>O5-M5</f>
        <v>1465</v>
      </c>
      <c r="O5" s="2">
        <v>7333</v>
      </c>
      <c r="P5" s="2">
        <f>Q5-O5</f>
        <v>1360</v>
      </c>
      <c r="Q5" s="2">
        <v>8693</v>
      </c>
      <c r="R5" s="2">
        <f>S5-Q5</f>
        <v>1370</v>
      </c>
      <c r="S5" s="2">
        <v>10063</v>
      </c>
      <c r="T5" s="2">
        <f>U5-S5</f>
        <v>2018</v>
      </c>
      <c r="U5" s="2">
        <v>12081</v>
      </c>
    </row>
    <row r="6" spans="1:21" ht="15" customHeight="1">
      <c r="A6" s="3">
        <v>3</v>
      </c>
      <c r="B6" s="4" t="s">
        <v>23</v>
      </c>
      <c r="C6" s="3" t="s">
        <v>2</v>
      </c>
      <c r="D6" s="2"/>
      <c r="E6" s="2">
        <v>903</v>
      </c>
      <c r="F6" s="2">
        <f>G6-E6</f>
        <v>925</v>
      </c>
      <c r="G6" s="8">
        <v>1828</v>
      </c>
      <c r="H6" s="2">
        <v>963</v>
      </c>
      <c r="I6" s="2">
        <v>2791</v>
      </c>
      <c r="J6" s="2">
        <f>K6-I6</f>
        <v>1436</v>
      </c>
      <c r="K6" s="2">
        <v>4227</v>
      </c>
      <c r="L6" s="2">
        <f>M6-K6</f>
        <v>1358</v>
      </c>
      <c r="M6" s="2">
        <v>5585</v>
      </c>
      <c r="N6" s="2">
        <f>O6-M6</f>
        <v>1453</v>
      </c>
      <c r="O6" s="2">
        <v>7038</v>
      </c>
      <c r="P6" s="2">
        <f>Q6-O6</f>
        <v>1368</v>
      </c>
      <c r="Q6" s="2">
        <v>8406</v>
      </c>
      <c r="R6" s="2">
        <f>S6-Q6</f>
        <v>1411</v>
      </c>
      <c r="S6" s="2">
        <v>9817</v>
      </c>
      <c r="T6" s="2">
        <f>U6-S6</f>
        <v>2037</v>
      </c>
      <c r="U6" s="2">
        <v>11854</v>
      </c>
    </row>
    <row r="7" spans="1:21" ht="15" customHeight="1">
      <c r="A7" s="3">
        <v>4</v>
      </c>
      <c r="B7" s="4" t="s">
        <v>7</v>
      </c>
      <c r="C7" s="3" t="s">
        <v>2</v>
      </c>
      <c r="D7" s="2"/>
      <c r="E7" s="2">
        <v>826</v>
      </c>
      <c r="F7" s="2">
        <f>G7-E7</f>
        <v>956</v>
      </c>
      <c r="G7" s="8">
        <v>1782</v>
      </c>
      <c r="H7" s="2">
        <v>1178</v>
      </c>
      <c r="I7" s="2">
        <v>2960</v>
      </c>
      <c r="J7" s="2">
        <f>K7-I7</f>
        <v>1370</v>
      </c>
      <c r="K7" s="2">
        <v>4330</v>
      </c>
      <c r="L7" s="2">
        <f>M7-K7</f>
        <v>1285</v>
      </c>
      <c r="M7" s="2">
        <v>5615</v>
      </c>
      <c r="N7" s="2">
        <f>O7-M7</f>
        <v>1441</v>
      </c>
      <c r="O7" s="2">
        <v>7056</v>
      </c>
      <c r="P7" s="2">
        <f>Q7-O7</f>
        <v>1355</v>
      </c>
      <c r="Q7" s="2">
        <v>8411</v>
      </c>
      <c r="R7" s="2">
        <f>S7-Q7</f>
        <v>1411</v>
      </c>
      <c r="S7" s="2">
        <v>9822</v>
      </c>
      <c r="T7" s="2">
        <f>U7-S7</f>
        <v>1984</v>
      </c>
      <c r="U7" s="2">
        <v>11806</v>
      </c>
    </row>
    <row r="8" spans="1:21" ht="15" customHeight="1">
      <c r="A8" s="3">
        <v>5</v>
      </c>
      <c r="B8" s="4" t="s">
        <v>25</v>
      </c>
      <c r="C8" s="3" t="s">
        <v>3</v>
      </c>
      <c r="D8" s="2"/>
      <c r="E8" s="2">
        <v>731</v>
      </c>
      <c r="F8" s="2">
        <f>G8-E8</f>
        <v>1041</v>
      </c>
      <c r="G8" s="8">
        <v>1772</v>
      </c>
      <c r="H8" s="2">
        <v>1042</v>
      </c>
      <c r="I8" s="2">
        <v>2814</v>
      </c>
      <c r="J8" s="2">
        <f>K8-I8</f>
        <v>1451</v>
      </c>
      <c r="K8" s="2">
        <v>4265</v>
      </c>
      <c r="L8" s="2">
        <f>M8-K8</f>
        <v>1329</v>
      </c>
      <c r="M8" s="2">
        <v>5594</v>
      </c>
      <c r="N8" s="2">
        <f>O8-M8</f>
        <v>1440</v>
      </c>
      <c r="O8" s="2">
        <v>7034</v>
      </c>
      <c r="P8" s="2">
        <f>Q8-O8</f>
        <v>1322</v>
      </c>
      <c r="Q8" s="2">
        <v>8356</v>
      </c>
      <c r="R8" s="2">
        <f>S8-Q8</f>
        <v>1400</v>
      </c>
      <c r="S8" s="2">
        <v>9756</v>
      </c>
      <c r="T8" s="2">
        <f>U8-S8</f>
        <v>2028</v>
      </c>
      <c r="U8" s="2">
        <v>11784</v>
      </c>
    </row>
    <row r="9" spans="1:21" ht="15" customHeight="1">
      <c r="A9" s="3">
        <v>6</v>
      </c>
      <c r="B9" s="4" t="s">
        <v>4</v>
      </c>
      <c r="C9" s="3" t="s">
        <v>2</v>
      </c>
      <c r="D9" s="2"/>
      <c r="E9" s="2">
        <v>35</v>
      </c>
      <c r="F9" s="2">
        <f>G9-E9</f>
        <v>1149</v>
      </c>
      <c r="G9" s="8">
        <v>1184</v>
      </c>
      <c r="H9" s="2">
        <v>1169</v>
      </c>
      <c r="I9" s="2">
        <v>2353</v>
      </c>
      <c r="J9" s="2">
        <f>K9-I9</f>
        <v>1453</v>
      </c>
      <c r="K9" s="2">
        <v>3806</v>
      </c>
      <c r="L9" s="2">
        <f>M9-K9</f>
        <v>1319</v>
      </c>
      <c r="M9" s="2">
        <v>5125</v>
      </c>
      <c r="N9" s="2">
        <f>O9-M9</f>
        <v>1457</v>
      </c>
      <c r="O9" s="2">
        <v>6582</v>
      </c>
      <c r="P9" s="2">
        <f>Q9-O9</f>
        <v>1370</v>
      </c>
      <c r="Q9" s="2">
        <v>7952</v>
      </c>
      <c r="R9" s="2">
        <f>S9-Q9</f>
        <v>1415</v>
      </c>
      <c r="S9" s="2">
        <v>9367</v>
      </c>
      <c r="T9" s="2">
        <f>U9-S9</f>
        <v>2031</v>
      </c>
      <c r="U9" s="2">
        <v>11398</v>
      </c>
    </row>
    <row r="10" spans="1:21" ht="15" customHeight="1">
      <c r="A10" s="3">
        <v>7</v>
      </c>
      <c r="B10" s="4" t="s">
        <v>5</v>
      </c>
      <c r="C10" s="3" t="s">
        <v>2</v>
      </c>
      <c r="D10" s="2"/>
      <c r="E10" s="2">
        <v>764</v>
      </c>
      <c r="F10" s="2">
        <f>G10-E10</f>
        <v>863</v>
      </c>
      <c r="G10" s="8">
        <v>1627</v>
      </c>
      <c r="H10" s="2">
        <v>1155</v>
      </c>
      <c r="I10" s="2">
        <v>2782</v>
      </c>
      <c r="J10" s="2">
        <f>K10-I10</f>
        <v>1415</v>
      </c>
      <c r="K10" s="2">
        <v>4197</v>
      </c>
      <c r="L10" s="2">
        <f>M10-K10</f>
        <v>1268</v>
      </c>
      <c r="M10" s="2">
        <v>5465</v>
      </c>
      <c r="N10" s="2">
        <f>O10-M10</f>
        <v>1339</v>
      </c>
      <c r="O10" s="2">
        <v>6804</v>
      </c>
      <c r="P10" s="2">
        <f>Q10-O10</f>
        <v>1231</v>
      </c>
      <c r="Q10" s="2">
        <v>8035</v>
      </c>
      <c r="R10" s="2">
        <f>S10-Q10</f>
        <v>1342</v>
      </c>
      <c r="S10" s="2">
        <v>9377</v>
      </c>
      <c r="T10" s="2">
        <f>U10-S10</f>
        <v>1612</v>
      </c>
      <c r="U10" s="2">
        <v>10989</v>
      </c>
    </row>
    <row r="11" spans="1:21" ht="15" customHeight="1">
      <c r="A11" s="3">
        <v>8</v>
      </c>
      <c r="B11" s="4" t="s">
        <v>30</v>
      </c>
      <c r="C11" s="3" t="s">
        <v>3</v>
      </c>
      <c r="D11" s="2"/>
      <c r="E11" s="2">
        <v>11</v>
      </c>
      <c r="F11" s="2">
        <f>G11-E11</f>
        <v>118</v>
      </c>
      <c r="G11" s="8">
        <v>129</v>
      </c>
      <c r="H11" s="2">
        <v>1378</v>
      </c>
      <c r="I11" s="2">
        <v>1507</v>
      </c>
      <c r="J11" s="2">
        <f>K11-I11</f>
        <v>1425</v>
      </c>
      <c r="K11" s="2">
        <v>2932</v>
      </c>
      <c r="L11" s="2">
        <f>M11-K11</f>
        <v>1321</v>
      </c>
      <c r="M11" s="2">
        <v>4253</v>
      </c>
      <c r="N11" s="2">
        <f>O11-M11</f>
        <v>1455</v>
      </c>
      <c r="O11" s="2">
        <v>5708</v>
      </c>
      <c r="P11" s="2">
        <f>Q11-O11</f>
        <v>1359</v>
      </c>
      <c r="Q11" s="2">
        <v>7067</v>
      </c>
      <c r="R11" s="2">
        <f>S11-Q11</f>
        <v>1424</v>
      </c>
      <c r="S11" s="2">
        <v>8491</v>
      </c>
      <c r="T11" s="2">
        <f>U11-S11</f>
        <v>2040</v>
      </c>
      <c r="U11" s="2">
        <v>10531</v>
      </c>
    </row>
    <row r="12" spans="1:21" ht="15" customHeight="1">
      <c r="A12" s="3">
        <v>9</v>
      </c>
      <c r="B12" s="4" t="s">
        <v>16</v>
      </c>
      <c r="C12" s="3" t="s">
        <v>2</v>
      </c>
      <c r="D12" s="2"/>
      <c r="E12" s="2">
        <v>134</v>
      </c>
      <c r="F12" s="2">
        <f>G12-E12</f>
        <v>956</v>
      </c>
      <c r="G12" s="8">
        <v>1090</v>
      </c>
      <c r="H12" s="2">
        <v>992</v>
      </c>
      <c r="I12" s="2">
        <v>2082</v>
      </c>
      <c r="J12" s="2">
        <f>K12-I12</f>
        <v>1094</v>
      </c>
      <c r="K12" s="2">
        <v>3176</v>
      </c>
      <c r="L12" s="2">
        <f>M12-K12</f>
        <v>1122</v>
      </c>
      <c r="M12" s="2">
        <v>4298</v>
      </c>
      <c r="N12" s="2">
        <f>O12-M12</f>
        <v>1289</v>
      </c>
      <c r="O12" s="2">
        <v>5587</v>
      </c>
      <c r="P12" s="2">
        <f>Q12-O12</f>
        <v>1056</v>
      </c>
      <c r="Q12" s="2">
        <v>6643</v>
      </c>
      <c r="R12" s="2">
        <f>S12-Q12</f>
        <v>1231</v>
      </c>
      <c r="S12" s="2">
        <v>7874</v>
      </c>
      <c r="T12" s="2">
        <f>U12-S12</f>
        <v>1667</v>
      </c>
      <c r="U12" s="2">
        <v>9541</v>
      </c>
    </row>
    <row r="13" spans="1:21" ht="15" customHeight="1">
      <c r="A13" s="3">
        <v>10</v>
      </c>
      <c r="B13" s="4" t="s">
        <v>14</v>
      </c>
      <c r="C13" s="3" t="s">
        <v>2</v>
      </c>
      <c r="D13" s="2"/>
      <c r="E13" s="2">
        <v>215</v>
      </c>
      <c r="F13" s="2">
        <f>G13-E13</f>
        <v>281</v>
      </c>
      <c r="G13" s="8">
        <v>496</v>
      </c>
      <c r="H13" s="2">
        <v>870</v>
      </c>
      <c r="I13" s="2">
        <v>1366</v>
      </c>
      <c r="J13" s="2">
        <f>K13-I13</f>
        <v>1245</v>
      </c>
      <c r="K13" s="2">
        <v>2611</v>
      </c>
      <c r="L13" s="2">
        <f>M13-K13</f>
        <v>1179</v>
      </c>
      <c r="M13" s="2">
        <v>3790</v>
      </c>
      <c r="N13" s="2">
        <f>O13-M13</f>
        <v>1414</v>
      </c>
      <c r="O13" s="2">
        <v>5204</v>
      </c>
      <c r="P13" s="2">
        <f>Q13-O13</f>
        <v>1247</v>
      </c>
      <c r="Q13" s="2">
        <v>6451</v>
      </c>
      <c r="R13" s="2">
        <f>S13-Q13</f>
        <v>1310</v>
      </c>
      <c r="S13" s="2">
        <v>7761</v>
      </c>
      <c r="T13" s="2">
        <f>U13-S13</f>
        <v>1683</v>
      </c>
      <c r="U13" s="2">
        <v>9444</v>
      </c>
    </row>
    <row r="14" spans="1:21" ht="15" customHeight="1">
      <c r="A14" s="3">
        <v>11</v>
      </c>
      <c r="B14" s="4" t="s">
        <v>28</v>
      </c>
      <c r="C14" s="3" t="s">
        <v>3</v>
      </c>
      <c r="D14" s="2"/>
      <c r="E14" s="2">
        <v>324</v>
      </c>
      <c r="F14" s="2">
        <f>G14-E14</f>
        <v>595</v>
      </c>
      <c r="G14" s="8">
        <v>919</v>
      </c>
      <c r="H14" s="2">
        <v>1037</v>
      </c>
      <c r="I14" s="2">
        <v>1956</v>
      </c>
      <c r="J14" s="2">
        <f>K14-I14</f>
        <v>1237</v>
      </c>
      <c r="K14" s="2">
        <v>3193</v>
      </c>
      <c r="L14" s="2">
        <f>M14-K14</f>
        <v>1108</v>
      </c>
      <c r="M14" s="2">
        <v>4301</v>
      </c>
      <c r="N14" s="2">
        <f>O14-M14</f>
        <v>1109</v>
      </c>
      <c r="O14" s="2">
        <v>5410</v>
      </c>
      <c r="P14" s="2">
        <f>Q14-O14</f>
        <v>1112</v>
      </c>
      <c r="Q14" s="2">
        <v>6522</v>
      </c>
      <c r="R14" s="2">
        <f>S14-Q14</f>
        <v>1046</v>
      </c>
      <c r="S14" s="2">
        <v>7568</v>
      </c>
      <c r="T14" s="2">
        <f>U14-S14</f>
        <v>1587</v>
      </c>
      <c r="U14" s="2">
        <v>9155</v>
      </c>
    </row>
    <row r="15" spans="1:21" ht="15" customHeight="1">
      <c r="A15" s="3">
        <v>12</v>
      </c>
      <c r="B15" s="4" t="s">
        <v>22</v>
      </c>
      <c r="C15" s="3" t="s">
        <v>2</v>
      </c>
      <c r="D15" s="2"/>
      <c r="E15" s="2">
        <v>629</v>
      </c>
      <c r="F15" s="2">
        <f>G15-E15</f>
        <v>1175</v>
      </c>
      <c r="G15" s="8">
        <v>1804</v>
      </c>
      <c r="H15" s="2">
        <v>1126</v>
      </c>
      <c r="I15" s="2">
        <v>2930</v>
      </c>
      <c r="J15" s="2">
        <f>K15-I15</f>
        <v>1382</v>
      </c>
      <c r="K15" s="2">
        <v>4312</v>
      </c>
      <c r="L15" s="2">
        <f>M15-K15</f>
        <v>1285</v>
      </c>
      <c r="M15" s="2">
        <v>5597</v>
      </c>
      <c r="N15" s="2">
        <f>O15-M15</f>
        <v>1417</v>
      </c>
      <c r="O15" s="2">
        <v>7014</v>
      </c>
      <c r="P15" s="2">
        <f>Q15-O15</f>
        <v>1355</v>
      </c>
      <c r="Q15" s="2">
        <v>8369</v>
      </c>
      <c r="R15" s="2">
        <f>S15-Q15</f>
        <v>189</v>
      </c>
      <c r="S15" s="2">
        <v>8558</v>
      </c>
      <c r="T15" s="2">
        <f>U15-S15</f>
        <v>272</v>
      </c>
      <c r="U15" s="2">
        <v>8830</v>
      </c>
    </row>
    <row r="16" spans="1:21" ht="15" customHeight="1">
      <c r="A16" s="3">
        <v>13</v>
      </c>
      <c r="B16" s="4" t="s">
        <v>11</v>
      </c>
      <c r="C16" s="3" t="s">
        <v>2</v>
      </c>
      <c r="D16" s="2"/>
      <c r="E16" s="2">
        <v>154</v>
      </c>
      <c r="F16" s="2">
        <f>G16-E16</f>
        <v>839</v>
      </c>
      <c r="G16" s="8">
        <v>993</v>
      </c>
      <c r="H16" s="2">
        <v>1047</v>
      </c>
      <c r="I16" s="2">
        <v>2040</v>
      </c>
      <c r="J16" s="2">
        <f>K16-I16</f>
        <v>1123</v>
      </c>
      <c r="K16" s="2">
        <v>3163</v>
      </c>
      <c r="L16" s="2">
        <f>M16-K16</f>
        <v>929</v>
      </c>
      <c r="M16" s="2">
        <v>4092</v>
      </c>
      <c r="N16" s="2">
        <f>O16-M16</f>
        <v>648</v>
      </c>
      <c r="O16" s="2">
        <v>4740</v>
      </c>
      <c r="P16" s="2">
        <f>Q16-O16</f>
        <v>1067</v>
      </c>
      <c r="Q16" s="2">
        <v>5807</v>
      </c>
      <c r="R16" s="2">
        <f>S16-Q16</f>
        <v>1102</v>
      </c>
      <c r="S16" s="2">
        <v>6909</v>
      </c>
      <c r="T16" s="2">
        <f>U16-S16</f>
        <v>1437</v>
      </c>
      <c r="U16" s="2">
        <v>8346</v>
      </c>
    </row>
    <row r="17" spans="1:21" ht="15" customHeight="1">
      <c r="A17" s="3">
        <v>14</v>
      </c>
      <c r="B17" s="4" t="s">
        <v>12</v>
      </c>
      <c r="C17" s="3" t="s">
        <v>2</v>
      </c>
      <c r="D17" s="2"/>
      <c r="E17" s="2">
        <v>0</v>
      </c>
      <c r="F17" s="2">
        <f>G17-E17</f>
        <v>663</v>
      </c>
      <c r="G17" s="8">
        <v>663</v>
      </c>
      <c r="H17" s="2">
        <v>75</v>
      </c>
      <c r="I17" s="2">
        <v>738</v>
      </c>
      <c r="J17" s="2">
        <f>K17-I17</f>
        <v>270</v>
      </c>
      <c r="K17" s="2">
        <v>1008</v>
      </c>
      <c r="L17" s="2">
        <f>M17-K17</f>
        <v>1297</v>
      </c>
      <c r="M17" s="2">
        <v>2305</v>
      </c>
      <c r="N17" s="2">
        <f>O17-M17</f>
        <v>1283</v>
      </c>
      <c r="O17" s="2">
        <v>3588</v>
      </c>
      <c r="P17" s="2">
        <f>Q17-O17</f>
        <v>1312</v>
      </c>
      <c r="Q17" s="2">
        <v>4900</v>
      </c>
      <c r="R17" s="2">
        <f>S17-Q17</f>
        <v>1402</v>
      </c>
      <c r="S17" s="2">
        <v>6302</v>
      </c>
      <c r="T17" s="2">
        <f>U17-S17</f>
        <v>2020</v>
      </c>
      <c r="U17" s="2">
        <v>8322</v>
      </c>
    </row>
    <row r="18" spans="1:21" ht="15" customHeight="1">
      <c r="A18" s="3">
        <v>15</v>
      </c>
      <c r="B18" s="12" t="s">
        <v>44</v>
      </c>
      <c r="C18" s="3" t="s">
        <v>2</v>
      </c>
      <c r="D18" s="2"/>
      <c r="E18" s="2"/>
      <c r="F18" s="2"/>
      <c r="G18" s="8">
        <v>329</v>
      </c>
      <c r="H18" s="2"/>
      <c r="I18" s="2">
        <v>999</v>
      </c>
      <c r="J18" s="2">
        <f>K18-I18</f>
        <v>521</v>
      </c>
      <c r="K18" s="2">
        <v>1520</v>
      </c>
      <c r="L18" s="2">
        <f>M18-K18</f>
        <v>864</v>
      </c>
      <c r="M18" s="2">
        <v>2384</v>
      </c>
      <c r="N18" s="2">
        <f>O18-M18</f>
        <v>959</v>
      </c>
      <c r="O18" s="2">
        <v>3343</v>
      </c>
      <c r="P18" s="2">
        <f>Q18-O18</f>
        <v>886</v>
      </c>
      <c r="Q18" s="2">
        <v>4229</v>
      </c>
      <c r="R18" s="2">
        <f>S18-Q18</f>
        <v>828</v>
      </c>
      <c r="S18" s="2">
        <v>5057</v>
      </c>
      <c r="T18" s="2">
        <f>U18-S18</f>
        <v>1226</v>
      </c>
      <c r="U18" s="2">
        <v>6283</v>
      </c>
    </row>
    <row r="19" spans="1:21" ht="15" customHeight="1">
      <c r="A19" s="3">
        <v>16</v>
      </c>
      <c r="B19" s="4" t="s">
        <v>32</v>
      </c>
      <c r="C19" s="3" t="s">
        <v>3</v>
      </c>
      <c r="D19" s="2"/>
      <c r="E19" s="2">
        <v>368</v>
      </c>
      <c r="F19" s="2">
        <f>G19-E19</f>
        <v>723</v>
      </c>
      <c r="G19" s="8">
        <v>1091</v>
      </c>
      <c r="H19" s="2">
        <v>1259</v>
      </c>
      <c r="I19" s="2">
        <v>2350</v>
      </c>
      <c r="J19" s="2">
        <f>K19-I19</f>
        <v>964</v>
      </c>
      <c r="K19" s="2">
        <v>3314</v>
      </c>
      <c r="L19" s="2">
        <f>M19-K19</f>
        <v>452</v>
      </c>
      <c r="M19" s="2">
        <v>3766</v>
      </c>
      <c r="N19" s="2">
        <f>O19-M19</f>
        <v>145</v>
      </c>
      <c r="O19" s="2">
        <v>3911</v>
      </c>
      <c r="P19" s="2">
        <f>Q19-O19</f>
        <v>98</v>
      </c>
      <c r="Q19" s="2">
        <v>4009</v>
      </c>
      <c r="R19" s="2">
        <f>S19-Q19</f>
        <v>313</v>
      </c>
      <c r="S19" s="2">
        <v>4322</v>
      </c>
      <c r="T19" s="2">
        <f>U19-S19</f>
        <v>94</v>
      </c>
      <c r="U19" s="2">
        <v>4416</v>
      </c>
    </row>
    <row r="20" spans="1:21" ht="15" customHeight="1">
      <c r="A20" s="3">
        <v>17</v>
      </c>
      <c r="B20" s="4" t="s">
        <v>13</v>
      </c>
      <c r="C20" s="3" t="s">
        <v>2</v>
      </c>
      <c r="D20" s="2"/>
      <c r="E20" s="2">
        <v>207</v>
      </c>
      <c r="F20" s="2">
        <f>G20-E20</f>
        <v>441</v>
      </c>
      <c r="G20" s="8">
        <v>648</v>
      </c>
      <c r="H20" s="2">
        <v>488</v>
      </c>
      <c r="I20" s="2">
        <v>1136</v>
      </c>
      <c r="J20" s="2">
        <f>K20-I20</f>
        <v>727</v>
      </c>
      <c r="K20" s="2">
        <v>1863</v>
      </c>
      <c r="L20" s="2">
        <f>M20-K20</f>
        <v>737</v>
      </c>
      <c r="M20" s="2">
        <v>2600</v>
      </c>
      <c r="N20" s="2">
        <f>O20-M20</f>
        <v>751</v>
      </c>
      <c r="O20" s="2">
        <v>3351</v>
      </c>
      <c r="P20" s="2">
        <f>Q20-O20</f>
        <v>117</v>
      </c>
      <c r="Q20" s="2">
        <v>3468</v>
      </c>
      <c r="R20" s="2">
        <f>S20-Q20</f>
        <v>161</v>
      </c>
      <c r="S20" s="2">
        <v>3629</v>
      </c>
      <c r="T20" s="2">
        <f>U20-S20</f>
        <v>0</v>
      </c>
      <c r="U20" s="2">
        <v>3629</v>
      </c>
    </row>
    <row r="21" spans="1:21" ht="15" customHeight="1">
      <c r="A21" s="3">
        <v>18</v>
      </c>
      <c r="B21" s="4" t="s">
        <v>6</v>
      </c>
      <c r="C21" s="3" t="s">
        <v>2</v>
      </c>
      <c r="D21" s="2"/>
      <c r="E21" s="2">
        <v>30</v>
      </c>
      <c r="F21" s="2">
        <f>G21-E21</f>
        <v>264</v>
      </c>
      <c r="G21" s="8">
        <v>294</v>
      </c>
      <c r="H21" s="2">
        <v>923</v>
      </c>
      <c r="I21" s="2">
        <v>1217</v>
      </c>
      <c r="J21" s="2">
        <f>K21-I21</f>
        <v>306</v>
      </c>
      <c r="K21" s="2">
        <v>1523</v>
      </c>
      <c r="L21" s="2">
        <f>M21-K21</f>
        <v>485</v>
      </c>
      <c r="M21" s="2">
        <v>2008</v>
      </c>
      <c r="N21" s="2">
        <f>O21-M21</f>
        <v>261</v>
      </c>
      <c r="O21" s="2">
        <v>2269</v>
      </c>
      <c r="P21" s="2">
        <f>Q21-O21</f>
        <v>420</v>
      </c>
      <c r="Q21" s="2">
        <v>2689</v>
      </c>
      <c r="R21" s="2">
        <f>S21-Q21</f>
        <v>108</v>
      </c>
      <c r="S21" s="2">
        <v>2797</v>
      </c>
      <c r="T21" s="2">
        <f>U21-S21</f>
        <v>610</v>
      </c>
      <c r="U21" s="2">
        <v>3407</v>
      </c>
    </row>
    <row r="22" spans="1:21" ht="15" customHeight="1">
      <c r="A22" s="3">
        <v>19</v>
      </c>
      <c r="B22" s="4" t="s">
        <v>33</v>
      </c>
      <c r="C22" s="3" t="s">
        <v>3</v>
      </c>
      <c r="D22" s="2"/>
      <c r="E22" s="2">
        <v>128</v>
      </c>
      <c r="F22" s="2">
        <f>G22-E22</f>
        <v>856</v>
      </c>
      <c r="G22" s="8">
        <v>984</v>
      </c>
      <c r="H22" s="2">
        <v>962</v>
      </c>
      <c r="I22" s="2">
        <v>1946</v>
      </c>
      <c r="J22" s="2">
        <f>K22-I22</f>
        <v>909</v>
      </c>
      <c r="K22" s="2">
        <v>2855</v>
      </c>
      <c r="L22" s="2">
        <f>M22-K22</f>
        <v>375</v>
      </c>
      <c r="M22" s="2">
        <v>3230</v>
      </c>
      <c r="N22" s="2">
        <f>O22-M22</f>
        <v>6</v>
      </c>
      <c r="O22" s="2">
        <v>3236</v>
      </c>
      <c r="P22" s="2">
        <f>Q22-O22</f>
        <v>4</v>
      </c>
      <c r="Q22" s="2">
        <v>3240</v>
      </c>
      <c r="R22" s="2">
        <f>S22-Q22</f>
        <v>0</v>
      </c>
      <c r="S22" s="2">
        <v>3240</v>
      </c>
      <c r="T22" s="2">
        <f>U22-S22</f>
        <v>0</v>
      </c>
      <c r="U22" s="2">
        <v>3240</v>
      </c>
    </row>
    <row r="23" spans="1:21" ht="15" customHeight="1">
      <c r="A23" s="3">
        <v>20</v>
      </c>
      <c r="B23" s="4" t="s">
        <v>20</v>
      </c>
      <c r="C23" s="3" t="s">
        <v>2</v>
      </c>
      <c r="D23" s="2"/>
      <c r="E23" s="2">
        <v>0</v>
      </c>
      <c r="F23" s="2">
        <f>G23-E23</f>
        <v>104</v>
      </c>
      <c r="G23" s="8">
        <v>104</v>
      </c>
      <c r="H23" s="2">
        <v>931</v>
      </c>
      <c r="I23" s="2">
        <v>1035</v>
      </c>
      <c r="J23" s="2">
        <f>K23-I23</f>
        <v>737</v>
      </c>
      <c r="K23" s="2">
        <v>1772</v>
      </c>
      <c r="L23" s="2">
        <f>M23-K23</f>
        <v>314</v>
      </c>
      <c r="M23" s="2">
        <v>2086</v>
      </c>
      <c r="N23" s="2">
        <f>O23-M23</f>
        <v>487</v>
      </c>
      <c r="O23" s="2">
        <v>2573</v>
      </c>
      <c r="P23" s="2">
        <f>Q23-O23</f>
        <v>239</v>
      </c>
      <c r="Q23" s="2">
        <v>2812</v>
      </c>
      <c r="R23" s="2">
        <f>S23-Q23</f>
        <v>303</v>
      </c>
      <c r="S23" s="2">
        <v>3115</v>
      </c>
      <c r="T23" s="2">
        <f>U23-S23</f>
        <v>109</v>
      </c>
      <c r="U23" s="2">
        <v>3224</v>
      </c>
    </row>
    <row r="24" spans="1:21" ht="15" customHeight="1">
      <c r="A24" s="3">
        <v>21</v>
      </c>
      <c r="B24" s="4" t="s">
        <v>19</v>
      </c>
      <c r="C24" s="3" t="s">
        <v>2</v>
      </c>
      <c r="D24" s="2"/>
      <c r="E24" s="2">
        <v>116</v>
      </c>
      <c r="F24" s="2">
        <f>G24-E24</f>
        <v>149</v>
      </c>
      <c r="G24" s="8">
        <v>265</v>
      </c>
      <c r="H24" s="2">
        <v>116</v>
      </c>
      <c r="I24" s="2">
        <v>381</v>
      </c>
      <c r="J24" s="2">
        <f>K24-I24</f>
        <v>727</v>
      </c>
      <c r="K24" s="2">
        <v>1108</v>
      </c>
      <c r="L24" s="2">
        <f>M24-K24</f>
        <v>743</v>
      </c>
      <c r="M24" s="2">
        <v>1851</v>
      </c>
      <c r="N24" s="2">
        <f>O24-M24</f>
        <v>933</v>
      </c>
      <c r="O24" s="2">
        <v>2784</v>
      </c>
      <c r="P24" s="2">
        <f>Q24-O24</f>
        <v>322</v>
      </c>
      <c r="Q24" s="2">
        <v>3106</v>
      </c>
      <c r="R24" s="2">
        <f>S24-Q24</f>
        <v>81</v>
      </c>
      <c r="S24" s="2">
        <v>3187</v>
      </c>
      <c r="T24" s="2">
        <f>U24-S24</f>
        <v>20</v>
      </c>
      <c r="U24" s="2">
        <v>3207</v>
      </c>
    </row>
    <row r="25" spans="1:21" ht="15" customHeight="1">
      <c r="A25" s="3">
        <v>22</v>
      </c>
      <c r="B25" s="4" t="s">
        <v>31</v>
      </c>
      <c r="C25" s="3" t="s">
        <v>3</v>
      </c>
      <c r="D25" s="2"/>
      <c r="E25" s="2">
        <v>17</v>
      </c>
      <c r="F25" s="2">
        <f>G25-E25</f>
        <v>216</v>
      </c>
      <c r="G25" s="8">
        <v>233</v>
      </c>
      <c r="H25" s="2">
        <v>224</v>
      </c>
      <c r="I25" s="2">
        <v>457</v>
      </c>
      <c r="J25" s="2">
        <f>K25-I25</f>
        <v>112</v>
      </c>
      <c r="K25" s="2">
        <v>569</v>
      </c>
      <c r="L25" s="2">
        <f>M25-K25</f>
        <v>179</v>
      </c>
      <c r="M25" s="2">
        <v>748</v>
      </c>
      <c r="N25" s="2">
        <f>O25-M25</f>
        <v>136</v>
      </c>
      <c r="O25" s="2">
        <v>884</v>
      </c>
      <c r="P25" s="2">
        <f>Q25-O25</f>
        <v>100</v>
      </c>
      <c r="Q25" s="2">
        <v>984</v>
      </c>
      <c r="R25" s="2">
        <f>S25-Q25</f>
        <v>3</v>
      </c>
      <c r="S25" s="2">
        <v>987</v>
      </c>
      <c r="T25" s="2">
        <f>U25-S25</f>
        <v>1777</v>
      </c>
      <c r="U25" s="2">
        <v>2764</v>
      </c>
    </row>
    <row r="26" spans="1:21" ht="15" customHeight="1">
      <c r="A26" s="3">
        <v>23</v>
      </c>
      <c r="B26" s="4" t="s">
        <v>10</v>
      </c>
      <c r="C26" s="3" t="s">
        <v>2</v>
      </c>
      <c r="D26" s="2"/>
      <c r="E26" s="2">
        <v>640</v>
      </c>
      <c r="F26" s="2">
        <f>G26-E26</f>
        <v>1144</v>
      </c>
      <c r="G26" s="8">
        <v>1784</v>
      </c>
      <c r="H26" s="2">
        <v>377</v>
      </c>
      <c r="I26" s="2">
        <v>2161</v>
      </c>
      <c r="J26" s="2">
        <f>K26-I26</f>
        <v>48</v>
      </c>
      <c r="K26" s="2">
        <v>2209</v>
      </c>
      <c r="L26" s="2">
        <f>M26-K26</f>
        <v>28</v>
      </c>
      <c r="M26" s="2">
        <v>2237</v>
      </c>
      <c r="N26" s="2">
        <f>O26-M26</f>
        <v>74</v>
      </c>
      <c r="O26" s="2">
        <v>2311</v>
      </c>
      <c r="P26" s="2">
        <f>Q26-O26</f>
        <v>133</v>
      </c>
      <c r="Q26" s="2">
        <v>2444</v>
      </c>
      <c r="R26" s="2">
        <f>S26-Q26</f>
        <v>19</v>
      </c>
      <c r="S26" s="2">
        <v>2463</v>
      </c>
      <c r="T26" s="2">
        <f>U26-S26</f>
        <v>60</v>
      </c>
      <c r="U26" s="2">
        <v>2523</v>
      </c>
    </row>
    <row r="27" spans="1:21" ht="15" customHeight="1">
      <c r="A27" s="3">
        <v>24</v>
      </c>
      <c r="B27" s="4" t="s">
        <v>24</v>
      </c>
      <c r="C27" s="3" t="s">
        <v>3</v>
      </c>
      <c r="D27" s="2"/>
      <c r="E27" s="2">
        <v>662</v>
      </c>
      <c r="F27" s="2">
        <f>G27-E27</f>
        <v>371</v>
      </c>
      <c r="G27" s="8">
        <v>1033</v>
      </c>
      <c r="H27" s="2">
        <v>405</v>
      </c>
      <c r="I27" s="2">
        <v>1438</v>
      </c>
      <c r="J27" s="2">
        <f>K27-I27</f>
        <v>152</v>
      </c>
      <c r="K27" s="2">
        <v>1590</v>
      </c>
      <c r="L27" s="2">
        <f>M27-K27</f>
        <v>219</v>
      </c>
      <c r="M27" s="2">
        <v>1809</v>
      </c>
      <c r="N27" s="2">
        <f>O27-M27</f>
        <v>106</v>
      </c>
      <c r="O27" s="2">
        <v>1915</v>
      </c>
      <c r="P27" s="2">
        <f>Q27-O27</f>
        <v>296</v>
      </c>
      <c r="Q27" s="2">
        <v>2211</v>
      </c>
      <c r="R27" s="2">
        <f>S27-Q27</f>
        <v>56</v>
      </c>
      <c r="S27" s="2">
        <v>2267</v>
      </c>
      <c r="T27" s="2">
        <f>U27-S27</f>
        <v>183</v>
      </c>
      <c r="U27" s="2">
        <v>2450</v>
      </c>
    </row>
    <row r="28" spans="1:21" ht="15" customHeight="1">
      <c r="A28" s="3">
        <v>25</v>
      </c>
      <c r="B28" s="4" t="s">
        <v>27</v>
      </c>
      <c r="C28" s="3" t="s">
        <v>3</v>
      </c>
      <c r="D28" s="2"/>
      <c r="E28" s="2">
        <v>415</v>
      </c>
      <c r="F28" s="2">
        <f>G28-E28</f>
        <v>641</v>
      </c>
      <c r="G28" s="8">
        <v>1056</v>
      </c>
      <c r="H28" s="2">
        <v>352</v>
      </c>
      <c r="I28" s="2">
        <v>1408</v>
      </c>
      <c r="J28" s="2">
        <f>K28-I28</f>
        <v>244</v>
      </c>
      <c r="K28" s="2">
        <v>1652</v>
      </c>
      <c r="L28" s="2">
        <f>M28-K28</f>
        <v>513</v>
      </c>
      <c r="M28" s="2">
        <v>2165</v>
      </c>
      <c r="N28" s="2">
        <f>O28-M28</f>
        <v>63</v>
      </c>
      <c r="O28" s="2">
        <v>2228</v>
      </c>
      <c r="P28" s="2">
        <f>Q28-O28</f>
        <v>0</v>
      </c>
      <c r="Q28" s="2">
        <v>2228</v>
      </c>
      <c r="R28" s="2">
        <f>S28-Q28</f>
        <v>50</v>
      </c>
      <c r="S28" s="2">
        <v>2278</v>
      </c>
      <c r="T28" s="2">
        <f>U28-S28</f>
        <v>6</v>
      </c>
      <c r="U28" s="2">
        <v>2284</v>
      </c>
    </row>
    <row r="29" spans="1:21" ht="15" customHeight="1">
      <c r="A29" s="3">
        <v>26</v>
      </c>
      <c r="B29" s="4" t="s">
        <v>52</v>
      </c>
      <c r="C29" s="3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>U29-S29</f>
        <v>2189</v>
      </c>
      <c r="U29" s="2">
        <v>2189</v>
      </c>
    </row>
    <row r="30" spans="1:21" ht="15" customHeight="1">
      <c r="A30" s="3">
        <v>27</v>
      </c>
      <c r="B30" s="4" t="s">
        <v>26</v>
      </c>
      <c r="C30" s="3" t="s">
        <v>3</v>
      </c>
      <c r="D30" s="2"/>
      <c r="E30" s="2">
        <v>31</v>
      </c>
      <c r="F30" s="2">
        <f>G30-E30</f>
        <v>469</v>
      </c>
      <c r="G30" s="8">
        <v>500</v>
      </c>
      <c r="H30" s="2">
        <v>922</v>
      </c>
      <c r="I30" s="2">
        <v>1422</v>
      </c>
      <c r="J30" s="2">
        <f>K30-I30</f>
        <v>176</v>
      </c>
      <c r="K30" s="2">
        <v>1598</v>
      </c>
      <c r="L30" s="2">
        <f>M30-K30</f>
        <v>92</v>
      </c>
      <c r="M30" s="2">
        <v>1690</v>
      </c>
      <c r="N30" s="2">
        <f>O30-M30</f>
        <v>133</v>
      </c>
      <c r="O30" s="2">
        <v>1823</v>
      </c>
      <c r="P30" s="2">
        <f>Q30-O30</f>
        <v>28</v>
      </c>
      <c r="Q30" s="2">
        <v>1851</v>
      </c>
      <c r="R30" s="2">
        <f>S30-Q30</f>
        <v>51</v>
      </c>
      <c r="S30" s="2">
        <v>1902</v>
      </c>
      <c r="T30" s="2">
        <f>U30-S30</f>
        <v>12</v>
      </c>
      <c r="U30" s="2">
        <v>1914</v>
      </c>
    </row>
    <row r="31" spans="1:21" ht="15" customHeight="1">
      <c r="A31" s="3">
        <v>28</v>
      </c>
      <c r="B31" s="4" t="s">
        <v>15</v>
      </c>
      <c r="C31" s="3" t="s">
        <v>2</v>
      </c>
      <c r="D31" s="2"/>
      <c r="E31" s="2">
        <v>20</v>
      </c>
      <c r="F31" s="2">
        <f>G31-E31</f>
        <v>274</v>
      </c>
      <c r="G31" s="8">
        <v>294</v>
      </c>
      <c r="H31" s="2">
        <v>886</v>
      </c>
      <c r="I31" s="2">
        <v>1180</v>
      </c>
      <c r="J31" s="2">
        <f>K31-I31</f>
        <v>123</v>
      </c>
      <c r="K31" s="2">
        <v>1303</v>
      </c>
      <c r="L31" s="2">
        <f>M31-K31</f>
        <v>0</v>
      </c>
      <c r="M31" s="2">
        <v>1303</v>
      </c>
      <c r="N31" s="2">
        <f>O31-M31</f>
        <v>170</v>
      </c>
      <c r="O31" s="2">
        <v>1473</v>
      </c>
      <c r="P31" s="2">
        <f>Q31-O31</f>
        <v>268</v>
      </c>
      <c r="Q31" s="2">
        <v>1741</v>
      </c>
      <c r="R31" s="2">
        <f>S31-Q31</f>
        <v>1</v>
      </c>
      <c r="S31" s="2">
        <v>1742</v>
      </c>
      <c r="T31" s="2">
        <f>U31-S31</f>
        <v>89</v>
      </c>
      <c r="U31" s="2">
        <v>1831</v>
      </c>
    </row>
    <row r="32" spans="1:21" ht="15" customHeight="1">
      <c r="A32" s="3">
        <v>29</v>
      </c>
      <c r="B32" s="4" t="s">
        <v>21</v>
      </c>
      <c r="C32" s="3" t="s">
        <v>2</v>
      </c>
      <c r="D32" s="2"/>
      <c r="E32" s="2">
        <v>552</v>
      </c>
      <c r="F32" s="2">
        <f>G32-E32</f>
        <v>279</v>
      </c>
      <c r="G32" s="8">
        <v>831</v>
      </c>
      <c r="H32" s="2">
        <v>289</v>
      </c>
      <c r="I32" s="2">
        <v>1120</v>
      </c>
      <c r="J32" s="2">
        <f>K32-I32</f>
        <v>24</v>
      </c>
      <c r="K32" s="2">
        <v>1144</v>
      </c>
      <c r="L32" s="2">
        <f>M32-K32</f>
        <v>3</v>
      </c>
      <c r="M32" s="2">
        <v>1147</v>
      </c>
      <c r="N32" s="2">
        <f>O32-M32</f>
        <v>2</v>
      </c>
      <c r="O32" s="2">
        <v>1149</v>
      </c>
      <c r="P32" s="2">
        <f>Q32-O32</f>
        <v>5</v>
      </c>
      <c r="Q32" s="2">
        <v>1154</v>
      </c>
      <c r="R32" s="2">
        <f>S32-Q32</f>
        <v>4</v>
      </c>
      <c r="S32" s="2">
        <v>1158</v>
      </c>
      <c r="T32" s="2">
        <f>U32-S32</f>
        <v>1</v>
      </c>
      <c r="U32" s="2">
        <v>1159</v>
      </c>
    </row>
    <row r="33" spans="1:21" ht="15" customHeight="1">
      <c r="A33" s="3">
        <v>30</v>
      </c>
      <c r="B33" s="4" t="s">
        <v>9</v>
      </c>
      <c r="C33" s="3" t="s">
        <v>2</v>
      </c>
      <c r="D33" s="2"/>
      <c r="E33" s="2">
        <v>58</v>
      </c>
      <c r="F33" s="2">
        <f>G33-E33</f>
        <v>67</v>
      </c>
      <c r="G33" s="8">
        <v>125</v>
      </c>
      <c r="H33" s="2">
        <v>340</v>
      </c>
      <c r="I33" s="2">
        <v>465</v>
      </c>
      <c r="J33" s="2">
        <f>K33-I33</f>
        <v>217</v>
      </c>
      <c r="K33" s="2">
        <v>682</v>
      </c>
      <c r="L33" s="2">
        <f>M33-K33</f>
        <v>49</v>
      </c>
      <c r="M33" s="2">
        <v>731</v>
      </c>
      <c r="N33" s="2">
        <f>O33-M33</f>
        <v>0</v>
      </c>
      <c r="O33" s="2">
        <v>731</v>
      </c>
      <c r="P33" s="2">
        <f>Q33-O33</f>
        <v>197</v>
      </c>
      <c r="Q33" s="2">
        <v>928</v>
      </c>
      <c r="R33" s="2">
        <f>S33-Q33</f>
        <v>0</v>
      </c>
      <c r="S33" s="2">
        <v>928</v>
      </c>
      <c r="T33" s="2">
        <f>U33-S33</f>
        <v>3</v>
      </c>
      <c r="U33" s="2">
        <v>931</v>
      </c>
    </row>
    <row r="34" spans="1:21" ht="15" customHeight="1">
      <c r="A34" s="3">
        <v>31</v>
      </c>
      <c r="B34" s="12" t="s">
        <v>46</v>
      </c>
      <c r="C34" s="3" t="s">
        <v>2</v>
      </c>
      <c r="D34" s="2"/>
      <c r="E34" s="2"/>
      <c r="F34" s="2"/>
      <c r="G34" s="8"/>
      <c r="H34" s="2"/>
      <c r="I34" s="2"/>
      <c r="J34" s="2"/>
      <c r="K34" s="2"/>
      <c r="L34" s="2">
        <f>M34-K34</f>
        <v>491</v>
      </c>
      <c r="M34" s="2">
        <v>491</v>
      </c>
      <c r="N34" s="2">
        <f>O34-M34</f>
        <v>122</v>
      </c>
      <c r="O34" s="2">
        <v>613</v>
      </c>
      <c r="P34" s="2">
        <f>Q34-O34</f>
        <v>2</v>
      </c>
      <c r="Q34" s="2">
        <v>615</v>
      </c>
      <c r="R34" s="2">
        <f>S34-Q34</f>
        <v>7</v>
      </c>
      <c r="S34" s="2">
        <v>622</v>
      </c>
      <c r="T34" s="2">
        <f>U34-S34</f>
        <v>14</v>
      </c>
      <c r="U34" s="2">
        <v>636</v>
      </c>
    </row>
    <row r="35" spans="1:21" ht="15" customHeight="1">
      <c r="A35" s="3">
        <v>32</v>
      </c>
      <c r="B35" s="5" t="s">
        <v>18</v>
      </c>
      <c r="C35" s="3" t="s">
        <v>2</v>
      </c>
      <c r="D35" s="2"/>
      <c r="E35" s="2">
        <v>42</v>
      </c>
      <c r="F35" s="2">
        <f>G35-E35</f>
        <v>32</v>
      </c>
      <c r="G35" s="8">
        <v>74</v>
      </c>
      <c r="H35" s="2">
        <v>77</v>
      </c>
      <c r="I35" s="2">
        <v>151</v>
      </c>
      <c r="J35" s="2">
        <f>K35-I35</f>
        <v>47</v>
      </c>
      <c r="K35" s="2">
        <v>198</v>
      </c>
      <c r="L35" s="2">
        <f>M35-K35</f>
        <v>25</v>
      </c>
      <c r="M35" s="2">
        <v>223</v>
      </c>
      <c r="N35" s="2">
        <f>O35-M35</f>
        <v>63</v>
      </c>
      <c r="O35" s="2">
        <v>286</v>
      </c>
      <c r="P35" s="2">
        <f>Q35-O35</f>
        <v>82</v>
      </c>
      <c r="Q35" s="2">
        <v>368</v>
      </c>
      <c r="R35" s="2">
        <f>S35-Q35</f>
        <v>51</v>
      </c>
      <c r="S35" s="2">
        <v>419</v>
      </c>
      <c r="T35" s="2">
        <f>U35-S35</f>
        <v>46</v>
      </c>
      <c r="U35" s="2">
        <v>465</v>
      </c>
    </row>
    <row r="36" spans="1:21" ht="15" customHeight="1">
      <c r="A36" s="3">
        <v>33</v>
      </c>
      <c r="B36" s="5" t="s">
        <v>29</v>
      </c>
      <c r="C36" s="3" t="s">
        <v>3</v>
      </c>
      <c r="D36" s="2"/>
      <c r="E36" s="2">
        <v>159</v>
      </c>
      <c r="F36" s="2">
        <f>G36-E36</f>
        <v>97</v>
      </c>
      <c r="G36" s="8">
        <v>256</v>
      </c>
      <c r="H36" s="2">
        <v>20</v>
      </c>
      <c r="I36" s="2">
        <v>276</v>
      </c>
      <c r="J36" s="2">
        <f>K36-I36</f>
        <v>8</v>
      </c>
      <c r="K36" s="2">
        <v>284</v>
      </c>
      <c r="L36" s="2">
        <f>M36-K36</f>
        <v>2</v>
      </c>
      <c r="M36" s="2">
        <v>286</v>
      </c>
      <c r="N36" s="2">
        <f>O36-M36</f>
        <v>8</v>
      </c>
      <c r="O36" s="2">
        <v>294</v>
      </c>
      <c r="P36" s="2">
        <f>Q36-O36</f>
        <v>-7</v>
      </c>
      <c r="Q36" s="2">
        <v>287</v>
      </c>
      <c r="R36" s="2">
        <f>S36-Q36</f>
        <v>2</v>
      </c>
      <c r="S36" s="2">
        <v>289</v>
      </c>
      <c r="T36" s="2">
        <f>U36-S36</f>
        <v>0</v>
      </c>
      <c r="U36" s="2">
        <v>289</v>
      </c>
    </row>
    <row r="37" spans="1:21" ht="14.25" customHeight="1">
      <c r="A37" s="20" t="s">
        <v>40</v>
      </c>
      <c r="B37" s="21"/>
      <c r="C37" s="21"/>
      <c r="D37" s="2"/>
      <c r="E37" s="2">
        <f>SUM(E4:E36)</f>
        <v>9798</v>
      </c>
      <c r="F37" s="2">
        <f>SUM(F4:F36)</f>
        <v>18069</v>
      </c>
      <c r="G37" s="8">
        <f>SUM(G4:G36)</f>
        <v>28196</v>
      </c>
      <c r="H37" s="2">
        <f>SUM(H4:H36)</f>
        <v>23128</v>
      </c>
      <c r="I37" s="2">
        <f>SUM(I4:I36)</f>
        <v>51994</v>
      </c>
      <c r="J37" s="2">
        <f>SUM(J4:J36)</f>
        <v>23901</v>
      </c>
      <c r="K37" s="2">
        <f>SUM(K4:K36)</f>
        <v>75895</v>
      </c>
      <c r="L37" s="13">
        <f>SUM(L4:L36)</f>
        <v>23016</v>
      </c>
      <c r="M37" s="2">
        <f>SUM(M4:M36)</f>
        <v>98911</v>
      </c>
      <c r="N37" s="13">
        <f>SUM(N4:N36)</f>
        <v>23093</v>
      </c>
      <c r="O37" s="2">
        <f>SUM(O4:O36)</f>
        <v>122004</v>
      </c>
      <c r="P37" s="2">
        <f>SUM(P4:P36)</f>
        <v>21065</v>
      </c>
      <c r="Q37" s="2">
        <f>SUM(Q4:Q36)</f>
        <v>143069</v>
      </c>
      <c r="R37" s="13">
        <f>SUM(R4:R36)</f>
        <v>19514</v>
      </c>
      <c r="S37" s="2">
        <f>SUM(S4:S36)</f>
        <v>162583</v>
      </c>
      <c r="T37" s="2">
        <f>SUM(T4:T36)</f>
        <v>30867</v>
      </c>
      <c r="U37" s="2">
        <f>SUM(U4:U36)</f>
        <v>193450</v>
      </c>
    </row>
    <row r="38" spans="1:21" ht="12.75">
      <c r="A38" s="20" t="s">
        <v>41</v>
      </c>
      <c r="B38" s="22"/>
      <c r="C38" s="22"/>
      <c r="D38" s="2"/>
      <c r="E38" s="6">
        <f>E37/34</f>
        <v>288.1764705882353</v>
      </c>
      <c r="F38" s="6">
        <f>F37/34</f>
        <v>531.4411764705883</v>
      </c>
      <c r="G38" s="9"/>
      <c r="H38" s="6">
        <f>H37/33</f>
        <v>700.8484848484849</v>
      </c>
      <c r="I38" s="2"/>
      <c r="J38" s="6">
        <f>J37/34</f>
        <v>702.9705882352941</v>
      </c>
      <c r="K38" s="2"/>
      <c r="L38" s="14">
        <f>L37/35</f>
        <v>657.6</v>
      </c>
      <c r="M38" s="2"/>
      <c r="N38" s="14">
        <f>N37/35</f>
        <v>659.8</v>
      </c>
      <c r="O38" s="2"/>
      <c r="P38" s="6">
        <f>P37/35</f>
        <v>601.8571428571429</v>
      </c>
      <c r="Q38" s="2"/>
      <c r="R38" s="14">
        <f>R37/34</f>
        <v>573.9411764705883</v>
      </c>
      <c r="S38" s="2"/>
      <c r="T38" s="6">
        <f>T37/33</f>
        <v>935.3636363636364</v>
      </c>
      <c r="U38" s="6">
        <f>U37/33</f>
        <v>5862.121212121212</v>
      </c>
    </row>
    <row r="39" spans="1:9" ht="12.75">
      <c r="A39" s="25" t="s">
        <v>53</v>
      </c>
      <c r="B39" s="19"/>
      <c r="C39" s="19"/>
      <c r="D39" s="19"/>
      <c r="E39" s="19"/>
      <c r="F39" s="19"/>
      <c r="G39" s="19"/>
      <c r="H39" s="10"/>
      <c r="I39" s="11"/>
    </row>
    <row r="40" spans="1:7" ht="12.75">
      <c r="A40" s="26" t="s">
        <v>54</v>
      </c>
      <c r="B40" s="16"/>
      <c r="C40" s="16"/>
      <c r="D40" s="16"/>
      <c r="E40" s="16"/>
      <c r="F40" s="16"/>
      <c r="G40" s="16"/>
    </row>
    <row r="41" spans="1:7" ht="12.75">
      <c r="A41" s="15" t="s">
        <v>48</v>
      </c>
      <c r="B41" s="16"/>
      <c r="C41" s="16"/>
      <c r="D41" s="16"/>
      <c r="E41" s="16"/>
      <c r="F41" s="16"/>
      <c r="G41" s="16"/>
    </row>
  </sheetData>
  <sheetProtection/>
  <mergeCells count="18">
    <mergeCell ref="T2:U2"/>
    <mergeCell ref="R2:S2"/>
    <mergeCell ref="A1:S1"/>
    <mergeCell ref="P2:Q2"/>
    <mergeCell ref="N2:O2"/>
    <mergeCell ref="H2:I2"/>
    <mergeCell ref="C2:C3"/>
    <mergeCell ref="J2:K2"/>
    <mergeCell ref="L2:M2"/>
    <mergeCell ref="A41:G41"/>
    <mergeCell ref="D2:E2"/>
    <mergeCell ref="A39:G39"/>
    <mergeCell ref="A40:G40"/>
    <mergeCell ref="F2:G2"/>
    <mergeCell ref="A37:C37"/>
    <mergeCell ref="A38:C38"/>
    <mergeCell ref="A2:A3"/>
    <mergeCell ref="B2:B3"/>
  </mergeCells>
  <printOptions/>
  <pageMargins left="1.9291338582677167" right="0.7480314960629921" top="1.1811023622047245" bottom="0.984251968503937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huhome01</dc:creator>
  <cp:keywords/>
  <dc:description/>
  <cp:lastModifiedBy>胡克文</cp:lastModifiedBy>
  <cp:lastPrinted>2019-04-22T07:29:55Z</cp:lastPrinted>
  <dcterms:created xsi:type="dcterms:W3CDTF">2019-03-09T04:54:05Z</dcterms:created>
  <dcterms:modified xsi:type="dcterms:W3CDTF">2019-12-13T03:50:18Z</dcterms:modified>
  <cp:category/>
  <cp:version/>
  <cp:contentType/>
  <cp:contentStatus/>
</cp:coreProperties>
</file>